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rez\Desktop\"/>
    </mc:Choice>
  </mc:AlternateContent>
  <bookViews>
    <workbookView xWindow="-120" yWindow="-120" windowWidth="29040" windowHeight="15720"/>
  </bookViews>
  <sheets>
    <sheet name="Sayfa2" sheetId="2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9" i="2" l="1"/>
  <c r="F9" i="2"/>
  <c r="E9" i="2"/>
  <c r="D9" i="2"/>
  <c r="I6" i="2" l="1"/>
  <c r="H9" i="2" s="1"/>
  <c r="I9" i="2" l="1"/>
  <c r="E11" i="2" l="1"/>
  <c r="H11" i="2" s="1"/>
</calcChain>
</file>

<file path=xl/connections.xml><?xml version="1.0" encoding="utf-8"?>
<connections xmlns="http://schemas.openxmlformats.org/spreadsheetml/2006/main">
  <connection id="1" name="today" type="4" reconnectionMethod="2" refreshedVersion="0" background="1">
    <webPr xml="1" sourceData="1" parsePre="1" consecutive="1" url="https://www.tcmb.gov.tr/kurlar/today.xml" htmlTables="1"/>
  </connection>
</connections>
</file>

<file path=xl/sharedStrings.xml><?xml version="1.0" encoding="utf-8"?>
<sst xmlns="http://schemas.openxmlformats.org/spreadsheetml/2006/main" count="18" uniqueCount="18">
  <si>
    <t>Kargo Ücreti Alıcı</t>
  </si>
  <si>
    <t>Kargo Ücreti Satıcı</t>
  </si>
  <si>
    <t>Komisyon ₺</t>
  </si>
  <si>
    <t>Komisyon Oranı</t>
  </si>
  <si>
    <t>Satıştan Oluşan Kdv</t>
  </si>
  <si>
    <t>Alıştan Oluşan Kdv</t>
  </si>
  <si>
    <t>Kargodan Oluşan Kdv</t>
  </si>
  <si>
    <t>Komisyondan Oluşan Kdv</t>
  </si>
  <si>
    <t>Ödenecek Kdv</t>
  </si>
  <si>
    <t>Kar</t>
  </si>
  <si>
    <t>Kar Oranı %</t>
  </si>
  <si>
    <t xml:space="preserve"> Satış Fiyatı</t>
  </si>
  <si>
    <t xml:space="preserve"> Alış Fiyatı</t>
  </si>
  <si>
    <t xml:space="preserve">*D6-E6-G6-I6 Hücrelerine Manuel Giriş </t>
  </si>
  <si>
    <t>Hizmet Bedeli</t>
  </si>
  <si>
    <t>HB  Oluşan Kdv</t>
  </si>
  <si>
    <t>TY Komisyon Hesaplama</t>
  </si>
  <si>
    <t>Kdv oranı %20 olarak hesaplanmıştır.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</si>
</sst>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###0.00&quot;₺&quot;;\-&quot;₺&quot;#,##0.00&quot;₺&quot;"/>
    <numFmt numFmtId="165" formatCode="0.0"/>
  </numFmts>
  <fonts count="10" x14ac:knownFonts="1">
    <font>
      <sz val="11"/>
      <color theme="1"/>
      <name val="Calibri"/>
      <family val="2"/>
      <charset val="162"/>
      <scheme val="minor"/>
    </font>
    <font>
      <b/>
      <sz val="14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18"/>
      <color theme="1" tint="0.14999847407452621"/>
      <name val="Calibri"/>
      <family val="2"/>
      <charset val="162"/>
      <scheme val="minor"/>
    </font>
    <font>
      <b/>
      <sz val="14"/>
      <color rgb="FF0070C0"/>
      <name val="Calibri"/>
      <family val="2"/>
      <charset val="162"/>
      <scheme val="minor"/>
    </font>
    <font>
      <b/>
      <sz val="12"/>
      <color rgb="FF0070C0"/>
      <name val="Calibri"/>
      <family val="2"/>
      <charset val="162"/>
      <scheme val="minor"/>
    </font>
    <font>
      <b/>
      <sz val="11"/>
      <color rgb="FF0070C0"/>
      <name val="Calibri"/>
      <family val="2"/>
      <charset val="162"/>
      <scheme val="minor"/>
    </font>
    <font>
      <b/>
      <sz val="24"/>
      <color rgb="FFC00000"/>
      <name val="Calibri"/>
      <family val="2"/>
      <charset val="162"/>
      <scheme val="minor"/>
    </font>
    <font>
      <b/>
      <sz val="20"/>
      <color rgb="FFC00000"/>
      <name val="Calibri"/>
      <family val="2"/>
      <charset val="16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4">
    <xf numFmtId="0" fontId="0" fillId="0" borderId="0" xfId="0"/>
    <xf numFmtId="164" fontId="1" fillId="0" borderId="1" xfId="0" applyNumberFormat="1" applyFont="1" applyBorder="1" applyAlignment="1" applyProtection="1">
      <alignment horizontal="center" vertical="center"/>
    </xf>
    <xf numFmtId="0" fontId="0" fillId="0" borderId="1" xfId="0" applyBorder="1" applyAlignment="1" applyProtection="1">
      <alignment vertical="center"/>
      <protection locked="0"/>
    </xf>
    <xf numFmtId="164" fontId="1" fillId="0" borderId="1" xfId="0" applyNumberFormat="1" applyFont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0" fontId="4" fillId="2" borderId="1" xfId="0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horizontal="left"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6" fillId="2" borderId="1" xfId="0" applyFont="1" applyFill="1" applyBorder="1" applyAlignment="1" applyProtection="1">
      <alignment vertical="center"/>
      <protection locked="0"/>
    </xf>
    <xf numFmtId="2" fontId="7" fillId="2" borderId="1" xfId="0" applyNumberFormat="1" applyFont="1" applyFill="1" applyBorder="1" applyAlignment="1" applyProtection="1">
      <alignment horizontal="center" vertical="center"/>
      <protection locked="0"/>
    </xf>
    <xf numFmtId="164" fontId="7" fillId="2" borderId="1" xfId="0" applyNumberFormat="1" applyFont="1" applyFill="1" applyBorder="1" applyAlignment="1" applyProtection="1">
      <alignment horizontal="center" vertical="center"/>
    </xf>
    <xf numFmtId="0" fontId="8" fillId="2" borderId="1" xfId="0" applyFont="1" applyFill="1" applyBorder="1" applyAlignment="1" applyProtection="1">
      <alignment horizontal="center" vertical="center"/>
      <protection locked="0"/>
    </xf>
    <xf numFmtId="2" fontId="8" fillId="2" borderId="1" xfId="1" applyNumberFormat="1" applyFont="1" applyFill="1" applyBorder="1" applyAlignment="1" applyProtection="1">
      <alignment horizontal="center" vertical="center"/>
    </xf>
    <xf numFmtId="43" fontId="1" fillId="0" borderId="1" xfId="2" applyFont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2" fontId="9" fillId="0" borderId="2" xfId="0" applyNumberFormat="1" applyFont="1" applyBorder="1" applyAlignment="1" applyProtection="1">
      <alignment horizontal="center" vertical="center"/>
      <protection locked="0"/>
    </xf>
    <xf numFmtId="2" fontId="9" fillId="0" borderId="4" xfId="0" applyNumberFormat="1" applyFont="1" applyBorder="1" applyAlignment="1" applyProtection="1">
      <alignment horizontal="center" vertical="center"/>
      <protection locked="0"/>
    </xf>
    <xf numFmtId="165" fontId="0" fillId="0" borderId="2" xfId="0" applyNumberFormat="1" applyBorder="1" applyAlignment="1" applyProtection="1">
      <alignment horizontal="center" vertical="center"/>
      <protection locked="0"/>
    </xf>
    <xf numFmtId="165" fontId="0" fillId="0" borderId="3" xfId="0" applyNumberFormat="1" applyBorder="1" applyAlignment="1" applyProtection="1">
      <alignment horizontal="center" vertical="center"/>
      <protection locked="0"/>
    </xf>
    <xf numFmtId="165" fontId="0" fillId="0" borderId="4" xfId="0" applyNumberFormat="1" applyBorder="1" applyAlignment="1" applyProtection="1">
      <alignment horizontal="center"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</cellXfs>
  <cellStyles count="3">
    <cellStyle name="Normal" xfId="0" builtinId="0"/>
    <cellStyle name="Virgül" xfId="2" builtinId="3"/>
    <cellStyle name="Yüzd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Tarih_Date">
        <xsd:complexType>
          <xsd:sequence minOccurs="0">
            <xsd:element minOccurs="0" maxOccurs="unbounded" nillable="true" name="Currency" form="unqualified">
              <xsd:complexType>
                <xsd:sequence minOccurs="0">
                  <xsd:element minOccurs="0" nillable="true" type="xsd:integer" name="Unit" form="unqualified"/>
                  <xsd:element minOccurs="0" nillable="true" type="xsd:string" name="Isim" form="unqualified"/>
                  <xsd:element minOccurs="0" nillable="true" type="xsd:string" name="CurrencyName" form="unqualified"/>
                  <xsd:element minOccurs="0" nillable="true" type="xsd:double" name="ForexBuying" form="unqualified"/>
                  <xsd:element minOccurs="0" nillable="true" type="xsd:string" name="ForexSelling" form="unqualified"/>
                  <xsd:element minOccurs="0" nillable="true" type="xsd:string" name="BanknoteBuying" form="unqualified"/>
                  <xsd:element minOccurs="0" nillable="true" type="xsd:string" name="BanknoteSelling" form="unqualified"/>
                  <xsd:element minOccurs="0" nillable="true" type="xsd:string" name="CrossRateUSD" form="unqualified"/>
                  <xsd:element minOccurs="0" nillable="true" type="xsd:string" name="CrossRateOther" form="unqualified"/>
                </xsd:sequence>
                <xsd:attribute name="CrossOrder" form="unqualified" type="xsd:integer"/>
                <xsd:attribute name="Kod" form="unqualified" type="xsd:string"/>
                <xsd:attribute name="CurrencyCode" form="unqualified" type="xsd:string"/>
              </xsd:complexType>
            </xsd:element>
          </xsd:sequence>
          <xsd:attribute name="Tarih" form="unqualified" type="xsd:string"/>
          <xsd:attribute name="Date" form="unqualified" type="xsd:string"/>
          <xsd:attribute name="Bulten_No" form="unqualified" type="xsd:string"/>
        </xsd:complexType>
      </xsd:element>
    </xsd:schema>
  </Schema>
  <Map ID="1" Name="Tarih_Date_Eşlemesi" RootElement="Tarih_Date" SchemaID="Schema1" ShowImportExportValidationErrors="false" AutoFit="true" Append="false" PreserveSortAFLayout="true" PreserveFormat="true">
    <DataBinding FileBinding="true" ConnectionID="1" DataBindingLoadMode="1"/>
  </Map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3:J12"/>
  <sheetViews>
    <sheetView showGridLines="0" tabSelected="1" workbookViewId="0">
      <selection activeCell="D9" sqref="D9"/>
    </sheetView>
  </sheetViews>
  <sheetFormatPr defaultColWidth="21.5703125" defaultRowHeight="26.25" customHeight="1" x14ac:dyDescent="0.25"/>
  <cols>
    <col min="5" max="5" width="25.28515625" customWidth="1"/>
    <col min="7" max="7" width="25.28515625" customWidth="1"/>
    <col min="8" max="8" width="27.140625" customWidth="1"/>
  </cols>
  <sheetData>
    <row r="3" spans="4:10" ht="26.25" customHeight="1" x14ac:dyDescent="0.25">
      <c r="D3" s="4"/>
      <c r="E3" s="4"/>
      <c r="F3" s="4"/>
      <c r="G3" s="4"/>
      <c r="H3" s="4"/>
      <c r="I3" s="4"/>
      <c r="J3" s="4"/>
    </row>
    <row r="4" spans="4:10" ht="26.25" customHeight="1" x14ac:dyDescent="0.25">
      <c r="D4" s="15" t="s">
        <v>16</v>
      </c>
      <c r="E4" s="15"/>
      <c r="F4" s="15"/>
      <c r="G4" s="15"/>
      <c r="H4" s="15"/>
      <c r="I4" s="15"/>
      <c r="J4" s="15"/>
    </row>
    <row r="5" spans="4:10" ht="26.25" customHeight="1" x14ac:dyDescent="0.25">
      <c r="D5" s="5" t="s">
        <v>11</v>
      </c>
      <c r="E5" s="5" t="s">
        <v>12</v>
      </c>
      <c r="F5" s="5" t="s">
        <v>14</v>
      </c>
      <c r="G5" s="5" t="s">
        <v>0</v>
      </c>
      <c r="H5" s="5" t="s">
        <v>1</v>
      </c>
      <c r="I5" s="6" t="s">
        <v>2</v>
      </c>
      <c r="J5" s="7" t="s">
        <v>3</v>
      </c>
    </row>
    <row r="6" spans="4:10" ht="26.25" customHeight="1" x14ac:dyDescent="0.25">
      <c r="D6" s="3">
        <v>500</v>
      </c>
      <c r="E6" s="3">
        <v>70</v>
      </c>
      <c r="F6" s="3">
        <v>3.53</v>
      </c>
      <c r="G6" s="3">
        <v>0</v>
      </c>
      <c r="H6" s="3">
        <v>50</v>
      </c>
      <c r="I6" s="1">
        <f>D6*J6%</f>
        <v>100</v>
      </c>
      <c r="J6" s="14">
        <v>20</v>
      </c>
    </row>
    <row r="7" spans="4:10" ht="26.25" customHeight="1" x14ac:dyDescent="0.25">
      <c r="D7" s="18"/>
      <c r="E7" s="19"/>
      <c r="F7" s="19"/>
      <c r="G7" s="19"/>
      <c r="H7" s="19"/>
      <c r="I7" s="19"/>
      <c r="J7" s="20"/>
    </row>
    <row r="8" spans="4:10" ht="26.25" customHeight="1" x14ac:dyDescent="0.25">
      <c r="D8" s="8" t="s">
        <v>4</v>
      </c>
      <c r="E8" s="8" t="s">
        <v>5</v>
      </c>
      <c r="F8" s="8" t="s">
        <v>15</v>
      </c>
      <c r="G8" s="8" t="s">
        <v>6</v>
      </c>
      <c r="H8" s="8" t="s">
        <v>7</v>
      </c>
      <c r="I8" s="8" t="s">
        <v>8</v>
      </c>
      <c r="J8" s="9"/>
    </row>
    <row r="9" spans="4:10" ht="26.25" customHeight="1" x14ac:dyDescent="0.25">
      <c r="D9" s="1">
        <f>D6-(D6/(1+20/100))</f>
        <v>83.333333333333314</v>
      </c>
      <c r="E9" s="1">
        <f>E6-(E6/(1+20/100))</f>
        <v>11.666666666666664</v>
      </c>
      <c r="F9" s="1">
        <f>F6-(F6/(1+20/100))</f>
        <v>0.58833333333333337</v>
      </c>
      <c r="G9" s="1">
        <f>H6-(H6/(1+20/100))</f>
        <v>8.3333333333333286</v>
      </c>
      <c r="H9" s="1">
        <f>I6-(I6/(1+20/100))</f>
        <v>16.666666666666657</v>
      </c>
      <c r="I9" s="1">
        <f>D9-(E9+G9+H9+F9)</f>
        <v>46.078333333333333</v>
      </c>
      <c r="J9" s="2"/>
    </row>
    <row r="10" spans="4:10" ht="26.25" customHeight="1" x14ac:dyDescent="0.25">
      <c r="D10" s="21" t="s">
        <v>17</v>
      </c>
      <c r="E10" s="22"/>
      <c r="F10" s="22"/>
      <c r="G10" s="22"/>
      <c r="H10" s="22"/>
      <c r="I10" s="22"/>
      <c r="J10" s="23"/>
    </row>
    <row r="11" spans="4:10" ht="26.25" customHeight="1" x14ac:dyDescent="0.25">
      <c r="D11" s="10" t="s">
        <v>9</v>
      </c>
      <c r="E11" s="11">
        <f>D6-(I9+H6+I6+E6+F6)</f>
        <v>230.39166666666671</v>
      </c>
      <c r="F11" s="11"/>
      <c r="G11" s="12" t="s">
        <v>10</v>
      </c>
      <c r="H11" s="13">
        <f>(E11*100)/E6</f>
        <v>329.13095238095246</v>
      </c>
      <c r="I11" s="16" t="s">
        <v>13</v>
      </c>
      <c r="J11" s="17"/>
    </row>
    <row r="12" spans="4:10" ht="26.25" customHeight="1" x14ac:dyDescent="0.25">
      <c r="D12" s="4"/>
      <c r="E12" s="4"/>
      <c r="F12" s="4"/>
      <c r="G12" s="4"/>
      <c r="H12" s="4"/>
      <c r="I12" s="4"/>
      <c r="J12" s="4"/>
    </row>
  </sheetData>
  <mergeCells count="4">
    <mergeCell ref="D4:J4"/>
    <mergeCell ref="I11:J11"/>
    <mergeCell ref="D7:J7"/>
    <mergeCell ref="D10:J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HASAN</dc:creator>
  <cp:lastModifiedBy>Hasan Durmuş</cp:lastModifiedBy>
  <dcterms:created xsi:type="dcterms:W3CDTF">2021-12-02T07:58:42Z</dcterms:created>
  <dcterms:modified xsi:type="dcterms:W3CDTF">2023-08-31T07:37:36Z</dcterms:modified>
</cp:coreProperties>
</file>